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944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36" i="1" l="1"/>
  <c r="F14" i="1"/>
  <c r="F39" i="1"/>
  <c r="F32" i="1" l="1"/>
  <c r="F41" i="1" l="1"/>
  <c r="F42" i="1"/>
  <c r="F38" i="1"/>
  <c r="F40" i="1"/>
  <c r="F13" i="1" l="1"/>
  <c r="F33" i="1" l="1"/>
  <c r="F34" i="1"/>
  <c r="F35" i="1"/>
  <c r="F29" i="1"/>
  <c r="F30" i="1"/>
  <c r="F31" i="1"/>
  <c r="F28" i="1"/>
  <c r="F37" i="1"/>
  <c r="F26" i="1" l="1"/>
  <c r="F27" i="1"/>
  <c r="F25" i="1"/>
  <c r="F21" i="1"/>
  <c r="F22" i="1"/>
  <c r="F23" i="1"/>
  <c r="F24" i="1"/>
  <c r="F10" i="1"/>
  <c r="F8" i="1" l="1"/>
  <c r="F9" i="1"/>
  <c r="F11" i="1"/>
  <c r="F12" i="1"/>
  <c r="F15" i="1"/>
  <c r="F16" i="1"/>
  <c r="F17" i="1"/>
  <c r="F18" i="1"/>
  <c r="F19" i="1"/>
  <c r="F20" i="1"/>
  <c r="F43" i="1" l="1"/>
</calcChain>
</file>

<file path=xl/sharedStrings.xml><?xml version="1.0" encoding="utf-8"?>
<sst xmlns="http://schemas.openxmlformats.org/spreadsheetml/2006/main" count="80" uniqueCount="73">
  <si>
    <t>TOTAL</t>
  </si>
  <si>
    <t>Conselho Regional de Técnicos em Radiologia 9ª Região GO/TO</t>
  </si>
  <si>
    <t>VALOR LÍQUIDO</t>
  </si>
  <si>
    <t>COLABORADOR</t>
  </si>
  <si>
    <t>VERBAS</t>
  </si>
  <si>
    <t>INSS</t>
  </si>
  <si>
    <t>ISS</t>
  </si>
  <si>
    <t>IRRF</t>
  </si>
  <si>
    <t>ESPECIFICAÇÃO</t>
  </si>
  <si>
    <t>Maria do Socorro Matos De Oliveira</t>
  </si>
  <si>
    <t>Tecprint Copiadora e Informatica LTDA</t>
  </si>
  <si>
    <t>Claro S.A</t>
  </si>
  <si>
    <t>UNIODONTO GOIANIA</t>
  </si>
  <si>
    <t>Aviso Urgente Clipping e Softwares LTDA</t>
  </si>
  <si>
    <t xml:space="preserve">IN2WEB SOLUÇOES E SERVIÇOS LTDA </t>
  </si>
  <si>
    <t>Hudson de Oliveira Cunha</t>
  </si>
  <si>
    <t>Jardim America Saúde LTDA</t>
  </si>
  <si>
    <t>OI  S.A</t>
  </si>
  <si>
    <t>Auto Posto Lumiar LTDA</t>
  </si>
  <si>
    <t>Enel Distribuição</t>
  </si>
  <si>
    <t>Energisa</t>
  </si>
  <si>
    <t>ACC - Auditoria, Consultoria e Contabilidade EIRELI-ME</t>
  </si>
  <si>
    <t xml:space="preserve">Empresa Brasileira de Correios e Telégrafos </t>
  </si>
  <si>
    <t>Saneamento de Goiàs S.A.</t>
  </si>
  <si>
    <t>Setransp</t>
  </si>
  <si>
    <t>Orsegups Monitoramento Eletrônico LTDA</t>
  </si>
  <si>
    <t>Livraria e Papelaria RC LTDA</t>
  </si>
  <si>
    <t>Iel- Instituto Euvaldo Lode - GO</t>
  </si>
  <si>
    <t>Antonia Pereira Chaves</t>
  </si>
  <si>
    <t>Bradesco Auto/Re Companhia de Seguros</t>
  </si>
  <si>
    <t>Pagamento de salario para a Sra. Antonia devido a prestação de serviços de limpeza ao CRTR 9º Região devido esta substituindo a Sra. Luzia Ferreira que se encontra de férias no periodo de 11.02.2019 a 12.03.2019.</t>
  </si>
  <si>
    <t>Pagamento correspondente a locaçao de impressoras para o CRTR 9ª Regiao referente ao periodo de 22.01.2019 a 20.02.2019.</t>
  </si>
  <si>
    <t>Pagamento correspondente a prestaçao de serviço de serviço de monitoramento eletronico do CRTR 9ª Regiao referente ao mês 03/19.</t>
  </si>
  <si>
    <t>Mega Telecomunicações LTDA</t>
  </si>
  <si>
    <t>Pagamento correspondente a manutenção do equipamento telefonico do CRTR 9º Região.</t>
  </si>
  <si>
    <t>Pagamento correspondente a compra de um equipamento telefonico do CRTR 9º Região.</t>
  </si>
  <si>
    <t>Caio Marcio Garcia Vieira - ME</t>
  </si>
  <si>
    <t>Pagamento correspondente reforma e pintura da calçada do CRTR 9º Região.</t>
  </si>
  <si>
    <t>Pagamento correspondente a aquisição de combustivel para os automoveis do CRTR 9º Regiao referente a mês 02/2019.</t>
  </si>
  <si>
    <t>Pagamento do aluguel o imóvel da delegacia referente ao mês 03/2019.</t>
  </si>
  <si>
    <t>Conselho Nacional de Tecnicos em Radiologia - CONTER</t>
  </si>
  <si>
    <t>Pagamento mensal ao CONTER referente ao uso do Software Byte Serviços do mês 02/2019 conforme contrato.</t>
  </si>
  <si>
    <t>Pagamento correspondente  a prestaçao de serviços de manutençao, suporte do Site do CRTR 9º Regiao referente ao mês 03/2019.</t>
  </si>
  <si>
    <t>Pagamento correspondente a manuntençao e suporte de sistemas de informatica referente ao mês 02/2019.</t>
  </si>
  <si>
    <t>Pagamento correspondente ao plano de saúde dos funcionarios do CRTR 9º Região referente ao mês 03/2019.</t>
  </si>
  <si>
    <t>Pagamento correspondente ao plano de saúde dos funcionarios do CRTR 9º Região referente ao mês 03/2019. Esse valor é descontado em folha de pagamento por ser co-participação do funcionário fundamentado em contrato.</t>
  </si>
  <si>
    <t>Pagamento correspondente a taxa de contrataçao de estagiario para o CRTR 9º Região referente ao mês 02/2019.</t>
  </si>
  <si>
    <t>Pagamento correspondente a 5º parcela do seguro automotivo do CRTR 9º Região.</t>
  </si>
  <si>
    <t>Pagamento correspondente a aquisiçao de material de expediente referente ao mês 02/2019.</t>
  </si>
  <si>
    <t>Pagamento correspondente ao serviço de telefonia para o CRTR 9ª Regiao referente ao mês 03/2019.</t>
  </si>
  <si>
    <t>Carlos Henrique Oliveira Merhi- Mobi Extintores</t>
  </si>
  <si>
    <t>Pagamento correspondente a recarga dos extintores do CRTR 9º Região.</t>
  </si>
  <si>
    <t>Pagamento correspondente a prestaçao de serviços odontologicos(Plano Odontologico) para os funcionarios do CRTR 9º Regiao referente ao mês 03/2019.</t>
  </si>
  <si>
    <t>Pagamento correspondente a postagem de correspondecias no mês 02/2019.</t>
  </si>
  <si>
    <t>Pagamento correspondente a serviços de consultoria contabeis no mês 03/2019.</t>
  </si>
  <si>
    <t>Jean Nunes Calvoso</t>
  </si>
  <si>
    <t xml:space="preserve">Pagamento correspondente a restituiçao do valor pago de combustivel para o Sr. Jean Nunes referente a viagem de ida e volta de Formosa-GO para Goiania-GO para prestar serviços contabeis atraves da empresa ACC - Contabilidade. </t>
  </si>
  <si>
    <t>Pagamento correspondente ao serviço de telefonia e internet para o CRTR 9ª Regiao referente ao mês 03/2019.</t>
  </si>
  <si>
    <t xml:space="preserve">Pagamento correspondente a restituiçao do valor pago de hospedagem em hotel para o Sr. Jean Nunes referente a viagem de ida e volta de Formosa-GO para Goiania-GO para prestar serviços contabeis atraves da empresa ACC - Contabilidade. </t>
  </si>
  <si>
    <t>Pagamento correspondente a serviço de energia para o CRTR 9º Região referente a mês de 03/2019.</t>
  </si>
  <si>
    <t>Pagamento correspondente a serviço de energia para a delegacia de Palmas - TO referente a mês de 03/2019.</t>
  </si>
  <si>
    <t>Pagamento correspondente ao serviço telefonia para a delegacia de Palmas - TO referente ao mês de 03/2019.</t>
  </si>
  <si>
    <t>Pagamento correspondente a serviço de agua para o CRTR 9º Região referente a mês de 03/2019.</t>
  </si>
  <si>
    <t>Pagamento correspondente a aquisiçao de sitpass para os funcionarios do CRTR 9º Regiao para o mês 04/2019.</t>
  </si>
  <si>
    <t>Pagamento correspondente  a fornecimento de informaçoes jurídicas referentes a processos em tramitaçao na justiça do mês 03/2019.</t>
  </si>
  <si>
    <t>Navesa Nacional Veículos LTDA</t>
  </si>
  <si>
    <t>Pagamento correspondente a manutenção e conservação dos veiculos do CRTR 9º Região.</t>
  </si>
  <si>
    <t>1º Tabelionato de Protesto de Goiania</t>
  </si>
  <si>
    <t>Pagamento referente a serviços cartorarios ao CRTR 9º Região.</t>
  </si>
  <si>
    <t>Pagamento correspondente a aquisiçao de material de expediente referente ao mês 03/2019.</t>
  </si>
  <si>
    <t>Sebastião Rodrigues da Silva</t>
  </si>
  <si>
    <t>Pagamento correspondente serviços contabeis prestados pelo Sr. Sebastião Rodrigues do CRTR 9º Região.</t>
  </si>
  <si>
    <t>PAGAMENTO DE CONTRATOS / AUTÔNOMOS - MARÇO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</si>
</sst>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263734</xdr:colOff>
      <xdr:row>0</xdr:row>
      <xdr:rowOff>130137</xdr:rowOff>
    </xdr:from>
    <xdr:to>
      <xdr:col>6</xdr:col>
      <xdr:colOff>710650</xdr:colOff>
      <xdr:row>5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4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51.28515625" bestFit="1" customWidth="1"/>
    <col min="2" max="2" width="12" style="5" bestFit="1" customWidth="1"/>
    <col min="3" max="3" width="10.28515625" style="5" bestFit="1" customWidth="1"/>
    <col min="4" max="5" width="9.140625" style="5" bestFit="1" customWidth="1"/>
    <col min="6" max="6" width="15" bestFit="1" customWidth="1"/>
    <col min="7" max="7" width="93.85546875" bestFit="1" customWidth="1"/>
  </cols>
  <sheetData>
    <row r="3" spans="1:7" ht="15.75" x14ac:dyDescent="0.25">
      <c r="A3" s="17" t="s">
        <v>1</v>
      </c>
      <c r="B3" s="17"/>
      <c r="C3" s="17"/>
    </row>
    <row r="5" spans="1:7" ht="15.75" x14ac:dyDescent="0.25">
      <c r="A5" s="16" t="s">
        <v>72</v>
      </c>
      <c r="B5" s="16"/>
      <c r="C5" s="16"/>
    </row>
    <row r="7" spans="1:7" x14ac:dyDescent="0.25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8" t="s">
        <v>2</v>
      </c>
      <c r="G7" s="10" t="s">
        <v>8</v>
      </c>
    </row>
    <row r="8" spans="1:7" ht="30" x14ac:dyDescent="0.25">
      <c r="A8" s="11" t="s">
        <v>10</v>
      </c>
      <c r="B8" s="12">
        <v>527.25</v>
      </c>
      <c r="C8" s="12">
        <v>0</v>
      </c>
      <c r="D8" s="12">
        <v>0</v>
      </c>
      <c r="E8" s="12">
        <v>0</v>
      </c>
      <c r="F8" s="13">
        <f t="shared" ref="F8:F10" si="0">B8-(C8+D8+E8)</f>
        <v>527.25</v>
      </c>
      <c r="G8" s="14" t="s">
        <v>31</v>
      </c>
    </row>
    <row r="9" spans="1:7" ht="30" x14ac:dyDescent="0.25">
      <c r="A9" s="11" t="s">
        <v>14</v>
      </c>
      <c r="B9" s="12">
        <v>500</v>
      </c>
      <c r="C9" s="12">
        <v>0</v>
      </c>
      <c r="D9" s="12">
        <v>10.050000000000001</v>
      </c>
      <c r="E9" s="12">
        <v>0</v>
      </c>
      <c r="F9" s="13">
        <f t="shared" si="0"/>
        <v>489.95</v>
      </c>
      <c r="G9" s="15" t="s">
        <v>42</v>
      </c>
    </row>
    <row r="10" spans="1:7" ht="15" customHeight="1" x14ac:dyDescent="0.25">
      <c r="A10" s="11" t="s">
        <v>9</v>
      </c>
      <c r="B10" s="12">
        <v>1044.94</v>
      </c>
      <c r="C10" s="12">
        <v>114.94</v>
      </c>
      <c r="D10" s="12">
        <v>0</v>
      </c>
      <c r="E10" s="12">
        <v>0</v>
      </c>
      <c r="F10" s="13">
        <f t="shared" si="0"/>
        <v>930</v>
      </c>
      <c r="G10" s="14" t="s">
        <v>39</v>
      </c>
    </row>
    <row r="11" spans="1:7" ht="30" x14ac:dyDescent="0.25">
      <c r="A11" s="11" t="s">
        <v>15</v>
      </c>
      <c r="B11" s="12">
        <v>560</v>
      </c>
      <c r="C11" s="12">
        <v>0</v>
      </c>
      <c r="D11" s="12">
        <v>0</v>
      </c>
      <c r="E11" s="12">
        <v>0</v>
      </c>
      <c r="F11" s="13">
        <f t="shared" ref="F11:F12" si="1">B11-(C11+D11+E11)</f>
        <v>560</v>
      </c>
      <c r="G11" s="14" t="s">
        <v>43</v>
      </c>
    </row>
    <row r="12" spans="1:7" ht="30" x14ac:dyDescent="0.25">
      <c r="A12" s="11" t="s">
        <v>25</v>
      </c>
      <c r="B12" s="12">
        <v>211</v>
      </c>
      <c r="C12" s="12">
        <v>0</v>
      </c>
      <c r="D12" s="12">
        <v>10.55</v>
      </c>
      <c r="E12" s="12">
        <v>0</v>
      </c>
      <c r="F12" s="13">
        <f t="shared" si="1"/>
        <v>200.45</v>
      </c>
      <c r="G12" s="14" t="s">
        <v>32</v>
      </c>
    </row>
    <row r="13" spans="1:7" ht="30" x14ac:dyDescent="0.25">
      <c r="A13" s="11" t="s">
        <v>27</v>
      </c>
      <c r="B13" s="12">
        <v>65</v>
      </c>
      <c r="C13" s="12">
        <v>0</v>
      </c>
      <c r="D13" s="12">
        <v>0</v>
      </c>
      <c r="E13" s="12">
        <v>0</v>
      </c>
      <c r="F13" s="13">
        <f t="shared" ref="F13:F14" si="2">B13-(C13+D13+E13)</f>
        <v>65</v>
      </c>
      <c r="G13" s="14" t="s">
        <v>46</v>
      </c>
    </row>
    <row r="14" spans="1:7" x14ac:dyDescent="0.25">
      <c r="A14" s="11" t="s">
        <v>26</v>
      </c>
      <c r="B14" s="12">
        <v>379</v>
      </c>
      <c r="C14" s="12">
        <v>0</v>
      </c>
      <c r="D14" s="12">
        <v>0</v>
      </c>
      <c r="E14" s="12">
        <v>0</v>
      </c>
      <c r="F14" s="13">
        <f t="shared" si="2"/>
        <v>379</v>
      </c>
      <c r="G14" s="14" t="s">
        <v>69</v>
      </c>
    </row>
    <row r="15" spans="1:7" ht="30" x14ac:dyDescent="0.25">
      <c r="A15" s="11" t="s">
        <v>16</v>
      </c>
      <c r="B15" s="12">
        <v>1030</v>
      </c>
      <c r="C15" s="12">
        <v>0</v>
      </c>
      <c r="D15" s="12">
        <v>0</v>
      </c>
      <c r="E15" s="12">
        <v>0</v>
      </c>
      <c r="F15" s="13">
        <f t="shared" ref="F15:F19" si="3">B15-(C15+D15+E15)</f>
        <v>1030</v>
      </c>
      <c r="G15" s="14" t="s">
        <v>44</v>
      </c>
    </row>
    <row r="16" spans="1:7" ht="45" x14ac:dyDescent="0.25">
      <c r="A16" s="11" t="s">
        <v>16</v>
      </c>
      <c r="B16" s="12">
        <v>118</v>
      </c>
      <c r="C16" s="12">
        <v>0</v>
      </c>
      <c r="D16" s="12">
        <v>0</v>
      </c>
      <c r="E16" s="12">
        <v>0</v>
      </c>
      <c r="F16" s="13">
        <f t="shared" si="3"/>
        <v>118</v>
      </c>
      <c r="G16" s="14" t="s">
        <v>45</v>
      </c>
    </row>
    <row r="17" spans="1:7" x14ac:dyDescent="0.25">
      <c r="A17" s="11" t="s">
        <v>11</v>
      </c>
      <c r="B17" s="12">
        <v>180.84</v>
      </c>
      <c r="C17" s="12">
        <v>0</v>
      </c>
      <c r="D17" s="12">
        <v>0</v>
      </c>
      <c r="E17" s="12">
        <v>4.57</v>
      </c>
      <c r="F17" s="13">
        <f t="shared" si="3"/>
        <v>176.27</v>
      </c>
      <c r="G17" s="14" t="s">
        <v>49</v>
      </c>
    </row>
    <row r="18" spans="1:7" ht="30" x14ac:dyDescent="0.25">
      <c r="A18" s="11" t="s">
        <v>11</v>
      </c>
      <c r="B18" s="12">
        <v>495.59</v>
      </c>
      <c r="C18" s="12">
        <v>0</v>
      </c>
      <c r="D18" s="12">
        <v>0</v>
      </c>
      <c r="E18" s="12">
        <v>46.84</v>
      </c>
      <c r="F18" s="13">
        <f t="shared" si="3"/>
        <v>448.75</v>
      </c>
      <c r="G18" s="14" t="s">
        <v>57</v>
      </c>
    </row>
    <row r="19" spans="1:7" ht="30" x14ac:dyDescent="0.25">
      <c r="A19" s="11" t="s">
        <v>17</v>
      </c>
      <c r="B19" s="12">
        <v>199.94</v>
      </c>
      <c r="C19" s="12">
        <v>0</v>
      </c>
      <c r="D19" s="12">
        <v>0</v>
      </c>
      <c r="E19" s="12">
        <v>18.89</v>
      </c>
      <c r="F19" s="13">
        <f t="shared" si="3"/>
        <v>181.05</v>
      </c>
      <c r="G19" s="14" t="s">
        <v>61</v>
      </c>
    </row>
    <row r="20" spans="1:7" ht="30" x14ac:dyDescent="0.25">
      <c r="A20" s="11" t="s">
        <v>18</v>
      </c>
      <c r="B20" s="12">
        <v>636.05999999999995</v>
      </c>
      <c r="C20" s="12">
        <v>0</v>
      </c>
      <c r="D20" s="12">
        <v>0</v>
      </c>
      <c r="E20" s="12">
        <v>7.89</v>
      </c>
      <c r="F20" s="13">
        <f t="shared" ref="F20:F37" si="4">B20-(C20+D20+E20)</f>
        <v>628.16999999999996</v>
      </c>
      <c r="G20" s="14" t="s">
        <v>38</v>
      </c>
    </row>
    <row r="21" spans="1:7" x14ac:dyDescent="0.25">
      <c r="A21" s="11" t="s">
        <v>19</v>
      </c>
      <c r="B21" s="12">
        <v>1116.71</v>
      </c>
      <c r="C21" s="12">
        <v>0</v>
      </c>
      <c r="D21" s="12">
        <v>64.41</v>
      </c>
      <c r="E21" s="12">
        <v>0</v>
      </c>
      <c r="F21" s="13">
        <f t="shared" si="4"/>
        <v>1052.3</v>
      </c>
      <c r="G21" s="14" t="s">
        <v>59</v>
      </c>
    </row>
    <row r="22" spans="1:7" ht="30" x14ac:dyDescent="0.25">
      <c r="A22" s="11" t="s">
        <v>20</v>
      </c>
      <c r="B22" s="12">
        <v>33.19</v>
      </c>
      <c r="C22" s="12">
        <v>0</v>
      </c>
      <c r="D22" s="12">
        <v>1.42</v>
      </c>
      <c r="E22" s="12">
        <v>0</v>
      </c>
      <c r="F22" s="13">
        <f t="shared" si="4"/>
        <v>31.769999999999996</v>
      </c>
      <c r="G22" s="14" t="s">
        <v>60</v>
      </c>
    </row>
    <row r="23" spans="1:7" x14ac:dyDescent="0.25">
      <c r="A23" s="11" t="s">
        <v>21</v>
      </c>
      <c r="B23" s="12">
        <v>1750</v>
      </c>
      <c r="C23" s="12">
        <v>0</v>
      </c>
      <c r="D23" s="12">
        <v>0</v>
      </c>
      <c r="E23" s="12">
        <v>0</v>
      </c>
      <c r="F23" s="13">
        <f t="shared" si="4"/>
        <v>1750</v>
      </c>
      <c r="G23" s="14" t="s">
        <v>54</v>
      </c>
    </row>
    <row r="24" spans="1:7" x14ac:dyDescent="0.25">
      <c r="A24" s="11" t="s">
        <v>22</v>
      </c>
      <c r="B24" s="12">
        <v>1285.78</v>
      </c>
      <c r="C24" s="12">
        <v>0</v>
      </c>
      <c r="D24" s="12">
        <v>0</v>
      </c>
      <c r="E24" s="12">
        <v>121.51</v>
      </c>
      <c r="F24" s="13">
        <f t="shared" si="4"/>
        <v>1164.27</v>
      </c>
      <c r="G24" s="15" t="s">
        <v>53</v>
      </c>
    </row>
    <row r="25" spans="1:7" ht="30" x14ac:dyDescent="0.25">
      <c r="A25" s="11" t="s">
        <v>12</v>
      </c>
      <c r="B25" s="12">
        <v>334.08</v>
      </c>
      <c r="C25" s="12">
        <v>0</v>
      </c>
      <c r="D25" s="12">
        <v>1.67</v>
      </c>
      <c r="E25" s="12">
        <v>12.19</v>
      </c>
      <c r="F25" s="13">
        <f t="shared" si="4"/>
        <v>320.21999999999997</v>
      </c>
      <c r="G25" s="14" t="s">
        <v>52</v>
      </c>
    </row>
    <row r="26" spans="1:7" x14ac:dyDescent="0.25">
      <c r="A26" s="11" t="s">
        <v>23</v>
      </c>
      <c r="B26" s="12">
        <v>171.51</v>
      </c>
      <c r="C26" s="12">
        <v>0</v>
      </c>
      <c r="D26" s="12">
        <v>0</v>
      </c>
      <c r="E26" s="12">
        <v>16.16</v>
      </c>
      <c r="F26" s="13">
        <f t="shared" si="4"/>
        <v>155.35</v>
      </c>
      <c r="G26" s="14" t="s">
        <v>62</v>
      </c>
    </row>
    <row r="27" spans="1:7" ht="30" x14ac:dyDescent="0.25">
      <c r="A27" s="11" t="s">
        <v>13</v>
      </c>
      <c r="B27" s="12">
        <v>239.34</v>
      </c>
      <c r="C27" s="12">
        <v>0</v>
      </c>
      <c r="D27" s="12">
        <v>11.97</v>
      </c>
      <c r="E27" s="12">
        <v>0</v>
      </c>
      <c r="F27" s="13">
        <f t="shared" si="4"/>
        <v>227.37</v>
      </c>
      <c r="G27" s="15" t="s">
        <v>64</v>
      </c>
    </row>
    <row r="28" spans="1:7" ht="30" x14ac:dyDescent="0.25">
      <c r="A28" s="11" t="s">
        <v>24</v>
      </c>
      <c r="B28" s="12">
        <v>818.3</v>
      </c>
      <c r="C28" s="12">
        <v>0</v>
      </c>
      <c r="D28" s="12">
        <v>0</v>
      </c>
      <c r="E28" s="12">
        <v>0</v>
      </c>
      <c r="F28" s="13">
        <f t="shared" ref="F28" si="5">B28-(C28+D28+E28)</f>
        <v>818.3</v>
      </c>
      <c r="G28" s="14" t="s">
        <v>63</v>
      </c>
    </row>
    <row r="29" spans="1:7" x14ac:dyDescent="0.25">
      <c r="A29" s="11" t="s">
        <v>26</v>
      </c>
      <c r="B29" s="12">
        <v>302.7</v>
      </c>
      <c r="C29" s="12">
        <v>0</v>
      </c>
      <c r="D29" s="12">
        <v>0</v>
      </c>
      <c r="E29" s="12">
        <v>0</v>
      </c>
      <c r="F29" s="13">
        <f t="shared" si="4"/>
        <v>302.7</v>
      </c>
      <c r="G29" s="14" t="s">
        <v>48</v>
      </c>
    </row>
    <row r="30" spans="1:7" x14ac:dyDescent="0.25">
      <c r="A30" s="11" t="s">
        <v>36</v>
      </c>
      <c r="B30" s="12">
        <v>1385.55</v>
      </c>
      <c r="C30" s="12">
        <v>0</v>
      </c>
      <c r="D30" s="12">
        <v>49.74</v>
      </c>
      <c r="E30" s="12">
        <v>0</v>
      </c>
      <c r="F30" s="13">
        <f t="shared" si="4"/>
        <v>1335.81</v>
      </c>
      <c r="G30" s="14" t="s">
        <v>37</v>
      </c>
    </row>
    <row r="31" spans="1:7" x14ac:dyDescent="0.25">
      <c r="A31" s="11" t="s">
        <v>33</v>
      </c>
      <c r="B31" s="12">
        <v>400</v>
      </c>
      <c r="C31" s="12">
        <v>0</v>
      </c>
      <c r="D31" s="12">
        <v>15.72</v>
      </c>
      <c r="E31" s="12">
        <v>0</v>
      </c>
      <c r="F31" s="13">
        <f t="shared" si="4"/>
        <v>384.28</v>
      </c>
      <c r="G31" s="14" t="s">
        <v>34</v>
      </c>
    </row>
    <row r="32" spans="1:7" x14ac:dyDescent="0.25">
      <c r="A32" s="11" t="s">
        <v>33</v>
      </c>
      <c r="B32" s="12">
        <v>65</v>
      </c>
      <c r="C32" s="12">
        <v>0</v>
      </c>
      <c r="D32" s="12">
        <v>2.58</v>
      </c>
      <c r="E32" s="12">
        <v>0</v>
      </c>
      <c r="F32" s="13">
        <f t="shared" ref="F32" si="6">B32-(C32+D32+E32)</f>
        <v>62.42</v>
      </c>
      <c r="G32" s="14" t="s">
        <v>35</v>
      </c>
    </row>
    <row r="33" spans="1:7" x14ac:dyDescent="0.25">
      <c r="A33" s="11" t="s">
        <v>50</v>
      </c>
      <c r="B33" s="12">
        <v>210</v>
      </c>
      <c r="C33" s="12">
        <v>0</v>
      </c>
      <c r="D33" s="12">
        <v>10.5</v>
      </c>
      <c r="E33" s="12">
        <v>0</v>
      </c>
      <c r="F33" s="13">
        <f t="shared" ref="F33:F36" si="7">B33-(C33+D33+E33)</f>
        <v>199.5</v>
      </c>
      <c r="G33" s="15" t="s">
        <v>51</v>
      </c>
    </row>
    <row r="34" spans="1:7" ht="30" x14ac:dyDescent="0.25">
      <c r="A34" s="11" t="s">
        <v>70</v>
      </c>
      <c r="B34" s="12">
        <v>1200</v>
      </c>
      <c r="C34" s="12">
        <v>132</v>
      </c>
      <c r="D34" s="12">
        <v>0</v>
      </c>
      <c r="E34" s="12">
        <v>0</v>
      </c>
      <c r="F34" s="13">
        <f t="shared" si="7"/>
        <v>1068</v>
      </c>
      <c r="G34" s="15" t="s">
        <v>71</v>
      </c>
    </row>
    <row r="35" spans="1:7" x14ac:dyDescent="0.25">
      <c r="A35" s="11" t="s">
        <v>29</v>
      </c>
      <c r="B35" s="12">
        <v>458.04</v>
      </c>
      <c r="C35" s="12">
        <v>0</v>
      </c>
      <c r="D35" s="12">
        <v>0</v>
      </c>
      <c r="E35" s="12">
        <v>0</v>
      </c>
      <c r="F35" s="13">
        <f t="shared" si="7"/>
        <v>458.04</v>
      </c>
      <c r="G35" s="15" t="s">
        <v>47</v>
      </c>
    </row>
    <row r="36" spans="1:7" x14ac:dyDescent="0.25">
      <c r="A36" s="11" t="s">
        <v>65</v>
      </c>
      <c r="B36" s="12">
        <v>260.8</v>
      </c>
      <c r="C36" s="12">
        <v>0</v>
      </c>
      <c r="D36" s="12">
        <v>12.87</v>
      </c>
      <c r="E36" s="12">
        <v>0</v>
      </c>
      <c r="F36" s="13">
        <f t="shared" si="7"/>
        <v>247.93</v>
      </c>
      <c r="G36" s="14" t="s">
        <v>66</v>
      </c>
    </row>
    <row r="37" spans="1:7" x14ac:dyDescent="0.25">
      <c r="A37" s="11" t="s">
        <v>67</v>
      </c>
      <c r="B37" s="12">
        <v>220.88</v>
      </c>
      <c r="C37" s="12">
        <v>0</v>
      </c>
      <c r="D37" s="12">
        <v>0</v>
      </c>
      <c r="E37" s="12">
        <v>0</v>
      </c>
      <c r="F37" s="13">
        <f t="shared" si="4"/>
        <v>220.88</v>
      </c>
      <c r="G37" s="15" t="s">
        <v>68</v>
      </c>
    </row>
    <row r="38" spans="1:7" x14ac:dyDescent="0.25">
      <c r="A38" s="11" t="s">
        <v>65</v>
      </c>
      <c r="B38" s="12">
        <v>257.32</v>
      </c>
      <c r="C38" s="12">
        <v>0</v>
      </c>
      <c r="D38" s="12">
        <v>12.87</v>
      </c>
      <c r="E38" s="12">
        <v>0</v>
      </c>
      <c r="F38" s="13">
        <f t="shared" ref="F38:F40" si="8">B38-(C38+D38+E38)</f>
        <v>244.45</v>
      </c>
      <c r="G38" s="14" t="s">
        <v>66</v>
      </c>
    </row>
    <row r="39" spans="1:7" ht="45" x14ac:dyDescent="0.25">
      <c r="A39" s="11" t="s">
        <v>55</v>
      </c>
      <c r="B39" s="12">
        <v>626.47</v>
      </c>
      <c r="C39" s="12">
        <v>0</v>
      </c>
      <c r="D39" s="12">
        <v>29.83</v>
      </c>
      <c r="E39" s="12">
        <v>0</v>
      </c>
      <c r="F39" s="13">
        <f t="shared" ref="F39" si="9">B39-(C39+D39+E39)</f>
        <v>596.64</v>
      </c>
      <c r="G39" s="15" t="s">
        <v>58</v>
      </c>
    </row>
    <row r="40" spans="1:7" ht="45" x14ac:dyDescent="0.25">
      <c r="A40" s="11" t="s">
        <v>55</v>
      </c>
      <c r="B40" s="12">
        <v>225</v>
      </c>
      <c r="C40" s="12">
        <v>0</v>
      </c>
      <c r="D40" s="12">
        <v>0</v>
      </c>
      <c r="E40" s="12">
        <v>0</v>
      </c>
      <c r="F40" s="13">
        <f t="shared" si="8"/>
        <v>225</v>
      </c>
      <c r="G40" s="15" t="s">
        <v>56</v>
      </c>
    </row>
    <row r="41" spans="1:7" ht="45" x14ac:dyDescent="0.25">
      <c r="A41" s="11" t="s">
        <v>28</v>
      </c>
      <c r="B41" s="12">
        <v>428.8</v>
      </c>
      <c r="C41" s="12">
        <v>47.17</v>
      </c>
      <c r="D41" s="12">
        <v>0</v>
      </c>
      <c r="E41" s="12">
        <v>0</v>
      </c>
      <c r="F41" s="13">
        <f t="shared" ref="F41:F42" si="10">B41-(C41+D41+E41)</f>
        <v>381.63</v>
      </c>
      <c r="G41" s="15" t="s">
        <v>30</v>
      </c>
    </row>
    <row r="42" spans="1:7" ht="30" x14ac:dyDescent="0.25">
      <c r="A42" s="11" t="s">
        <v>40</v>
      </c>
      <c r="B42" s="12">
        <v>572.07000000000005</v>
      </c>
      <c r="C42" s="12">
        <v>0</v>
      </c>
      <c r="D42" s="12">
        <v>0</v>
      </c>
      <c r="E42" s="12">
        <v>0</v>
      </c>
      <c r="F42" s="13">
        <f t="shared" si="10"/>
        <v>572.07000000000005</v>
      </c>
      <c r="G42" s="15" t="s">
        <v>41</v>
      </c>
    </row>
    <row r="43" spans="1:7" x14ac:dyDescent="0.25">
      <c r="A43" s="18" t="s">
        <v>0</v>
      </c>
      <c r="B43" s="19"/>
      <c r="C43" s="19"/>
      <c r="D43" s="19"/>
      <c r="E43" s="20"/>
      <c r="F43" s="9">
        <f>SUM(F8:F42)</f>
        <v>17552.820000000003</v>
      </c>
    </row>
    <row r="44" spans="1:7" ht="15.75" x14ac:dyDescent="0.25">
      <c r="A44" s="1"/>
      <c r="B44" s="2"/>
      <c r="C44" s="2"/>
      <c r="D44" s="2"/>
    </row>
    <row r="45" spans="1:7" x14ac:dyDescent="0.25">
      <c r="A45" s="4"/>
      <c r="B45" s="3"/>
    </row>
    <row r="46" spans="1:7" x14ac:dyDescent="0.25">
      <c r="A46" s="4"/>
      <c r="B46" s="3"/>
    </row>
    <row r="47" spans="1:7" x14ac:dyDescent="0.25">
      <c r="A47" s="4"/>
      <c r="B47" s="3"/>
    </row>
    <row r="48" spans="1:7" x14ac:dyDescent="0.25">
      <c r="A48" s="4"/>
      <c r="B48" s="3"/>
    </row>
    <row r="49" spans="1:2" x14ac:dyDescent="0.25">
      <c r="A49" s="4"/>
      <c r="B49" s="3"/>
    </row>
    <row r="50" spans="1:2" x14ac:dyDescent="0.25">
      <c r="A50" s="4"/>
      <c r="B50" s="3"/>
    </row>
    <row r="51" spans="1:2" x14ac:dyDescent="0.25">
      <c r="A51" s="4"/>
      <c r="B51" s="3"/>
    </row>
    <row r="52" spans="1:2" x14ac:dyDescent="0.25">
      <c r="A52" s="4"/>
      <c r="B52" s="3"/>
    </row>
    <row r="53" spans="1:2" x14ac:dyDescent="0.25">
      <c r="A53" s="4"/>
      <c r="B53" s="3"/>
    </row>
    <row r="54" spans="1:2" x14ac:dyDescent="0.25">
      <c r="A54" s="4"/>
      <c r="B54" s="3"/>
    </row>
  </sheetData>
  <sortState ref="A8:G12">
    <sortCondition ref="A8"/>
  </sortState>
  <mergeCells count="3">
    <mergeCell ref="A5:C5"/>
    <mergeCell ref="A3:C3"/>
    <mergeCell ref="A43:E43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2019-04-12T14:31:31Z</dcterms:modified>
</cp:coreProperties>
</file>